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武大学生体质测试\2021年体质测试\2021下半年测试\"/>
    </mc:Choice>
  </mc:AlternateContent>
  <bookViews>
    <workbookView xWindow="-108" yWindow="-108" windowWidth="30936" windowHeight="16896"/>
  </bookViews>
  <sheets>
    <sheet name="2021下测试安排" sheetId="5" r:id="rId1"/>
  </sheets>
  <calcPr calcId="152511"/>
</workbook>
</file>

<file path=xl/calcChain.xml><?xml version="1.0" encoding="utf-8"?>
<calcChain xmlns="http://schemas.openxmlformats.org/spreadsheetml/2006/main">
  <c r="E23" i="5" l="1"/>
  <c r="E29" i="5"/>
  <c r="E18" i="5"/>
  <c r="E15" i="5"/>
  <c r="E20" i="5"/>
  <c r="E22" i="5"/>
  <c r="E13" i="5"/>
  <c r="E9" i="5"/>
  <c r="E8" i="5"/>
  <c r="E5" i="5"/>
</calcChain>
</file>

<file path=xl/sharedStrings.xml><?xml version="1.0" encoding="utf-8"?>
<sst xmlns="http://schemas.openxmlformats.org/spreadsheetml/2006/main" count="74" uniqueCount="67">
  <si>
    <t>测绘学院</t>
  </si>
  <si>
    <t>城市设计学院</t>
  </si>
  <si>
    <t>电子信息学院</t>
  </si>
  <si>
    <t>动力与机械学院</t>
  </si>
  <si>
    <t>法学院</t>
  </si>
  <si>
    <t>国家网络安全学院</t>
  </si>
  <si>
    <t>化学与分子科学学院</t>
  </si>
  <si>
    <t>基础医学院</t>
  </si>
  <si>
    <t>计算机学院</t>
  </si>
  <si>
    <t>经济与管理学院</t>
  </si>
  <si>
    <t>历史学院</t>
  </si>
  <si>
    <t>马克思主义学院</t>
  </si>
  <si>
    <t>生命科学学院</t>
  </si>
  <si>
    <t>数学与统计学院</t>
  </si>
  <si>
    <t>水利水电学院</t>
  </si>
  <si>
    <t>土木建筑工程学院</t>
  </si>
  <si>
    <t>外国语言文学学院</t>
  </si>
  <si>
    <t>文学院</t>
  </si>
  <si>
    <t>物理科学与技术学院</t>
  </si>
  <si>
    <t>新闻与传播学院</t>
  </si>
  <si>
    <t>信息管理学院</t>
  </si>
  <si>
    <t>遥感信息工程学院</t>
  </si>
  <si>
    <t>药学院</t>
  </si>
  <si>
    <t>医学部</t>
  </si>
  <si>
    <t>艺术学院</t>
  </si>
  <si>
    <t>印刷与包装系</t>
  </si>
  <si>
    <t>哲学学院</t>
  </si>
  <si>
    <t>政治与公共管理学院</t>
  </si>
  <si>
    <t>资源与环境科学学院</t>
  </si>
  <si>
    <t>学院</t>
    <phoneticPr fontId="18" type="noConversion"/>
  </si>
  <si>
    <t>室内测试</t>
    <phoneticPr fontId="18" type="noConversion"/>
  </si>
  <si>
    <t>耐力测试</t>
    <phoneticPr fontId="18" type="noConversion"/>
  </si>
  <si>
    <t>800/1000米跑</t>
    <phoneticPr fontId="18" type="noConversion"/>
  </si>
  <si>
    <t>测试地点：工学部田径场</t>
    <phoneticPr fontId="18" type="noConversion"/>
  </si>
  <si>
    <t>测试地点：信息部田径场</t>
    <phoneticPr fontId="18" type="noConversion"/>
  </si>
  <si>
    <t>弘毅学堂</t>
  </si>
  <si>
    <t>电气与自动化学院</t>
  </si>
  <si>
    <t>社会学院</t>
  </si>
  <si>
    <t>第一临床学院</t>
  </si>
  <si>
    <t>测试时间：9月23日</t>
    <phoneticPr fontId="18" type="noConversion"/>
  </si>
  <si>
    <t>测试时间：9月24日</t>
    <phoneticPr fontId="18" type="noConversion"/>
  </si>
  <si>
    <t>测试时间：9月29日</t>
    <phoneticPr fontId="18" type="noConversion"/>
  </si>
  <si>
    <t>测试时间：9月30日</t>
    <phoneticPr fontId="18" type="noConversion"/>
  </si>
  <si>
    <t>测试时间：10月14日</t>
    <phoneticPr fontId="18" type="noConversion"/>
  </si>
  <si>
    <t>测试时间：10月15日</t>
    <phoneticPr fontId="18" type="noConversion"/>
  </si>
  <si>
    <t>健康学院</t>
    <phoneticPr fontId="18" type="noConversion"/>
  </si>
  <si>
    <t>口腔医学院</t>
    <phoneticPr fontId="18" type="noConversion"/>
  </si>
  <si>
    <t>测试时间：10月8日</t>
    <phoneticPr fontId="18" type="noConversion"/>
  </si>
  <si>
    <t>测试时间：10月9日</t>
    <phoneticPr fontId="18" type="noConversion"/>
  </si>
  <si>
    <t>测试地点：医学部田径场</t>
    <phoneticPr fontId="18" type="noConversion"/>
  </si>
  <si>
    <t>测试地点：医学部室内测试室</t>
    <phoneticPr fontId="18" type="noConversion"/>
  </si>
  <si>
    <t>测试时间：10月28日</t>
    <phoneticPr fontId="18" type="noConversion"/>
  </si>
  <si>
    <t>测试地点：桂园、工学、卓尔室内测试室</t>
  </si>
  <si>
    <t>测试地点：桂园、工学、卓尔室内测试室</t>
    <phoneticPr fontId="18" type="noConversion"/>
  </si>
  <si>
    <t>测试时间：9月22日-9月24日</t>
    <phoneticPr fontId="18" type="noConversion"/>
  </si>
  <si>
    <t>测试时间：9月26日-9月30日,10月8-9日</t>
    <phoneticPr fontId="18" type="noConversion"/>
  </si>
  <si>
    <t>测试时间：10月11日-10月15日</t>
    <phoneticPr fontId="18" type="noConversion"/>
  </si>
  <si>
    <t>测试时间：10月21日</t>
    <phoneticPr fontId="18" type="noConversion"/>
  </si>
  <si>
    <t>测试时间：10月22日</t>
    <phoneticPr fontId="18" type="noConversion"/>
  </si>
  <si>
    <t>测试时间：10月18日-10月22日</t>
    <phoneticPr fontId="18" type="noConversion"/>
  </si>
  <si>
    <t>测试时间：10月18日-10月31日</t>
    <phoneticPr fontId="18" type="noConversion"/>
  </si>
  <si>
    <t>2021年下半年学生测试安排表（9月8日制定）</t>
    <phoneticPr fontId="18" type="noConversion"/>
  </si>
  <si>
    <r>
      <t>身高体重、肺活量、体前屈、</t>
    </r>
    <r>
      <rPr>
        <b/>
        <sz val="11"/>
        <color rgb="FFFF0000"/>
        <rFont val="等线"/>
        <charset val="134"/>
        <scheme val="minor"/>
      </rPr>
      <t>仰卧起坐、引体向上</t>
    </r>
    <phoneticPr fontId="18" type="noConversion"/>
  </si>
  <si>
    <t>预计测试总人数</t>
    <phoneticPr fontId="18" type="noConversion"/>
  </si>
  <si>
    <t>各院</t>
    <phoneticPr fontId="18" type="noConversion"/>
  </si>
  <si>
    <t>人数</t>
    <phoneticPr fontId="18" type="noConversion"/>
  </si>
  <si>
    <r>
      <t xml:space="preserve">  </t>
    </r>
    <r>
      <rPr>
        <b/>
        <sz val="11"/>
        <rFont val="等线"/>
        <charset val="134"/>
        <scheme val="minor"/>
      </rPr>
      <t>2021年</t>
    </r>
    <r>
      <rPr>
        <sz val="11"/>
        <rFont val="等线"/>
        <charset val="134"/>
        <scheme val="minor"/>
      </rPr>
      <t>各院系</t>
    </r>
    <r>
      <rPr>
        <b/>
        <u/>
        <sz val="11"/>
        <color rgb="FFFF0000"/>
        <rFont val="等线"/>
        <charset val="134"/>
        <scheme val="minor"/>
      </rPr>
      <t>还没有参加</t>
    </r>
    <r>
      <rPr>
        <sz val="11"/>
        <rFont val="等线"/>
        <charset val="134"/>
        <scheme val="minor"/>
      </rPr>
      <t>测试、测试</t>
    </r>
    <r>
      <rPr>
        <b/>
        <u/>
        <sz val="11"/>
        <color rgb="FFFF0000"/>
        <rFont val="等线"/>
        <charset val="134"/>
        <scheme val="minor"/>
      </rPr>
      <t>数据不全</t>
    </r>
    <r>
      <rPr>
        <sz val="11"/>
        <rFont val="等线"/>
        <charset val="134"/>
        <scheme val="minor"/>
      </rPr>
      <t>、测试</t>
    </r>
    <r>
      <rPr>
        <b/>
        <u/>
        <sz val="11"/>
        <color rgb="FFFF0000"/>
        <rFont val="等线"/>
        <charset val="134"/>
        <scheme val="minor"/>
      </rPr>
      <t>成绩不合格</t>
    </r>
    <r>
      <rPr>
        <sz val="11"/>
        <rFont val="等线"/>
        <charset val="134"/>
        <scheme val="minor"/>
      </rPr>
      <t>本科生应在规定的时间内完成测试。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</si>
</sst>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u/>
      <sz val="11"/>
      <color rgb="FFFF0000"/>
      <name val="等线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5" borderId="11" xfId="0" applyFill="1" applyBorder="1">
      <alignment vertical="center"/>
    </xf>
    <xf numFmtId="0" fontId="0" fillId="35" borderId="10" xfId="0" applyFill="1" applyBorder="1">
      <alignment vertical="center"/>
    </xf>
    <xf numFmtId="0" fontId="0" fillId="35" borderId="12" xfId="0" applyFill="1" applyBorder="1">
      <alignment vertical="center"/>
    </xf>
    <xf numFmtId="0" fontId="0" fillId="36" borderId="11" xfId="0" applyFill="1" applyBorder="1">
      <alignment vertical="center"/>
    </xf>
    <xf numFmtId="0" fontId="0" fillId="36" borderId="10" xfId="0" applyFill="1" applyBorder="1">
      <alignment vertical="center"/>
    </xf>
    <xf numFmtId="0" fontId="0" fillId="34" borderId="11" xfId="0" applyFill="1" applyBorder="1">
      <alignment vertical="center"/>
    </xf>
    <xf numFmtId="0" fontId="0" fillId="34" borderId="10" xfId="0" applyFill="1" applyBorder="1">
      <alignment vertical="center"/>
    </xf>
    <xf numFmtId="0" fontId="0" fillId="34" borderId="12" xfId="0" applyFill="1" applyBorder="1">
      <alignment vertical="center"/>
    </xf>
    <xf numFmtId="0" fontId="0" fillId="38" borderId="11" xfId="0" applyFill="1" applyBorder="1">
      <alignment vertical="center"/>
    </xf>
    <xf numFmtId="0" fontId="0" fillId="38" borderId="10" xfId="0" applyFill="1" applyBorder="1">
      <alignment vertical="center"/>
    </xf>
    <xf numFmtId="0" fontId="0" fillId="38" borderId="12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12" xfId="0" applyFill="1" applyBorder="1">
      <alignment vertical="center"/>
    </xf>
    <xf numFmtId="0" fontId="0" fillId="37" borderId="11" xfId="0" applyFill="1" applyBorder="1">
      <alignment vertical="center"/>
    </xf>
    <xf numFmtId="0" fontId="0" fillId="37" borderId="10" xfId="0" applyFill="1" applyBorder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2" xfId="0" applyFill="1" applyBorder="1">
      <alignment vertical="center"/>
    </xf>
    <xf numFmtId="0" fontId="0" fillId="35" borderId="11" xfId="0" applyFill="1" applyBorder="1" applyAlignment="1">
      <alignment vertical="center" shrinkToFit="1"/>
    </xf>
    <xf numFmtId="0" fontId="0" fillId="35" borderId="10" xfId="0" applyFill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0" fontId="0" fillId="36" borderId="11" xfId="0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8" borderId="11" xfId="0" applyFill="1" applyBorder="1" applyAlignment="1">
      <alignment vertical="center" shrinkToFit="1"/>
    </xf>
    <xf numFmtId="0" fontId="0" fillId="38" borderId="10" xfId="0" applyFill="1" applyBorder="1" applyAlignment="1">
      <alignment vertical="center" shrinkToFit="1"/>
    </xf>
    <xf numFmtId="0" fontId="0" fillId="38" borderId="12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7" borderId="12" xfId="0" applyFill="1" applyBorder="1" applyAlignment="1">
      <alignment vertical="center" shrinkToFit="1"/>
    </xf>
    <xf numFmtId="0" fontId="20" fillId="37" borderId="10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vertical="center" shrinkToFit="1"/>
    </xf>
    <xf numFmtId="0" fontId="20" fillId="38" borderId="10" xfId="0" applyFont="1" applyFill="1" applyBorder="1" applyAlignment="1">
      <alignment vertical="center" shrinkToFit="1"/>
    </xf>
    <xf numFmtId="0" fontId="20" fillId="34" borderId="10" xfId="0" applyFont="1" applyFill="1" applyBorder="1" applyAlignment="1">
      <alignment vertical="center" shrinkToFit="1"/>
    </xf>
    <xf numFmtId="0" fontId="20" fillId="36" borderId="10" xfId="0" applyFont="1" applyFill="1" applyBorder="1" applyAlignment="1">
      <alignment vertical="center" shrinkToFit="1"/>
    </xf>
    <xf numFmtId="0" fontId="20" fillId="35" borderId="1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0" fillId="39" borderId="10" xfId="0" applyFill="1" applyBorder="1" applyAlignment="1">
      <alignment vertical="center" shrinkToFit="1"/>
    </xf>
    <xf numFmtId="0" fontId="22" fillId="34" borderId="10" xfId="0" applyFont="1" applyFill="1" applyBorder="1" applyAlignment="1">
      <alignment horizontal="center" vertical="center" shrinkToFit="1"/>
    </xf>
    <xf numFmtId="0" fontId="22" fillId="37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0" fillId="38" borderId="13" xfId="0" applyFill="1" applyBorder="1">
      <alignment vertical="center"/>
    </xf>
    <xf numFmtId="0" fontId="22" fillId="38" borderId="13" xfId="0" applyFont="1" applyFill="1" applyBorder="1" applyAlignment="1">
      <alignment horizontal="center" vertical="center" shrinkToFit="1"/>
    </xf>
    <xf numFmtId="0" fontId="20" fillId="38" borderId="12" xfId="0" applyFont="1" applyFill="1" applyBorder="1" applyAlignment="1">
      <alignment vertical="center" shrinkToFit="1"/>
    </xf>
    <xf numFmtId="0" fontId="0" fillId="33" borderId="13" xfId="0" applyFill="1" applyBorder="1">
      <alignment vertical="center"/>
    </xf>
    <xf numFmtId="0" fontId="0" fillId="33" borderId="13" xfId="0" applyFill="1" applyBorder="1" applyAlignment="1">
      <alignment vertical="center" shrinkToFit="1"/>
    </xf>
    <xf numFmtId="0" fontId="20" fillId="33" borderId="10" xfId="0" applyFont="1" applyFill="1" applyBorder="1" applyAlignment="1">
      <alignment horizontal="left" vertical="center" shrinkToFit="1"/>
    </xf>
    <xf numFmtId="0" fontId="0" fillId="35" borderId="13" xfId="0" applyFill="1" applyBorder="1">
      <alignment vertical="center"/>
    </xf>
    <xf numFmtId="0" fontId="22" fillId="35" borderId="13" xfId="0" applyFont="1" applyFill="1" applyBorder="1" applyAlignment="1">
      <alignment horizontal="center" vertical="center" shrinkToFit="1"/>
    </xf>
    <xf numFmtId="0" fontId="0" fillId="36" borderId="13" xfId="0" applyFill="1" applyBorder="1">
      <alignment vertical="center"/>
    </xf>
    <xf numFmtId="0" fontId="20" fillId="36" borderId="13" xfId="0" applyFont="1" applyFill="1" applyBorder="1" applyAlignment="1">
      <alignment vertical="center" shrinkToFit="1"/>
    </xf>
    <xf numFmtId="0" fontId="0" fillId="34" borderId="13" xfId="0" applyFill="1" applyBorder="1">
      <alignment vertical="center"/>
    </xf>
    <xf numFmtId="0" fontId="0" fillId="34" borderId="13" xfId="0" applyFill="1" applyBorder="1" applyAlignment="1">
      <alignment vertical="center" shrinkToFit="1"/>
    </xf>
    <xf numFmtId="0" fontId="20" fillId="34" borderId="10" xfId="0" applyFont="1" applyFill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1" workbookViewId="0">
      <selection activeCell="F6" sqref="F6"/>
    </sheetView>
  </sheetViews>
  <sheetFormatPr defaultRowHeight="14.4"/>
  <cols>
    <col min="1" max="1" width="18.77734375" customWidth="1"/>
    <col min="2" max="2" width="5.77734375" bestFit="1" customWidth="1"/>
    <col min="3" max="3" width="23" style="1" customWidth="1"/>
    <col min="4" max="4" width="42.44140625" style="1" customWidth="1"/>
    <col min="5" max="5" width="8.21875" customWidth="1"/>
  </cols>
  <sheetData>
    <row r="1" spans="1:5" ht="20.399999999999999">
      <c r="A1" s="67" t="s">
        <v>61</v>
      </c>
      <c r="B1" s="67"/>
      <c r="C1" s="67"/>
      <c r="D1" s="67"/>
      <c r="E1" s="67"/>
    </row>
    <row r="2" spans="1:5" ht="20.399999999999999" customHeight="1">
      <c r="A2" s="68" t="s">
        <v>66</v>
      </c>
      <c r="B2" s="68"/>
      <c r="C2" s="68"/>
      <c r="D2" s="68"/>
      <c r="E2" s="68"/>
    </row>
    <row r="3" spans="1:5" ht="19.2" customHeight="1">
      <c r="A3" s="65" t="s">
        <v>29</v>
      </c>
      <c r="B3" s="48" t="s">
        <v>64</v>
      </c>
      <c r="C3" s="43" t="s">
        <v>31</v>
      </c>
      <c r="D3" s="43" t="s">
        <v>30</v>
      </c>
      <c r="E3" s="63" t="s">
        <v>63</v>
      </c>
    </row>
    <row r="4" spans="1:5" ht="22.8" customHeight="1">
      <c r="A4" s="66"/>
      <c r="B4" s="49" t="s">
        <v>65</v>
      </c>
      <c r="C4" s="44" t="s">
        <v>32</v>
      </c>
      <c r="D4" s="44" t="s">
        <v>62</v>
      </c>
      <c r="E4" s="64"/>
    </row>
    <row r="5" spans="1:5" ht="18" customHeight="1">
      <c r="A5" s="10" t="s">
        <v>6</v>
      </c>
      <c r="B5" s="10">
        <v>312</v>
      </c>
      <c r="C5" s="28" t="s">
        <v>34</v>
      </c>
      <c r="D5" s="28" t="s">
        <v>53</v>
      </c>
      <c r="E5" s="10">
        <f>SUM(B5:B7)</f>
        <v>2216</v>
      </c>
    </row>
    <row r="6" spans="1:5" ht="18" customHeight="1">
      <c r="A6" s="11" t="s">
        <v>0</v>
      </c>
      <c r="B6" s="11">
        <v>769</v>
      </c>
      <c r="C6" s="39" t="s">
        <v>39</v>
      </c>
      <c r="D6" s="45" t="s">
        <v>54</v>
      </c>
      <c r="E6" s="11"/>
    </row>
    <row r="7" spans="1:5" ht="18" customHeight="1">
      <c r="A7" s="50" t="s">
        <v>2</v>
      </c>
      <c r="B7" s="50">
        <v>1135</v>
      </c>
      <c r="C7" s="51"/>
      <c r="D7" s="29"/>
      <c r="E7" s="11"/>
    </row>
    <row r="8" spans="1:5" ht="18" customHeight="1">
      <c r="A8" s="12" t="s">
        <v>8</v>
      </c>
      <c r="B8" s="12">
        <v>1398</v>
      </c>
      <c r="C8" s="52" t="s">
        <v>40</v>
      </c>
      <c r="D8" s="30"/>
      <c r="E8" s="12">
        <f>SUM(B8)</f>
        <v>1398</v>
      </c>
    </row>
    <row r="9" spans="1:5" ht="18" customHeight="1">
      <c r="A9" s="13" t="s">
        <v>20</v>
      </c>
      <c r="B9" s="13">
        <v>563</v>
      </c>
      <c r="C9" s="31" t="s">
        <v>34</v>
      </c>
      <c r="D9" s="31" t="s">
        <v>52</v>
      </c>
      <c r="E9" s="13">
        <f>SUM(B9:B12)</f>
        <v>1943</v>
      </c>
    </row>
    <row r="10" spans="1:5" ht="18" customHeight="1">
      <c r="A10" s="14" t="s">
        <v>18</v>
      </c>
      <c r="B10" s="14">
        <v>764</v>
      </c>
      <c r="C10" s="38" t="s">
        <v>41</v>
      </c>
      <c r="D10" s="45" t="s">
        <v>55</v>
      </c>
      <c r="E10" s="14"/>
    </row>
    <row r="11" spans="1:5" ht="18" customHeight="1">
      <c r="A11" s="14" t="s">
        <v>28</v>
      </c>
      <c r="B11" s="14">
        <v>517</v>
      </c>
      <c r="C11" s="32"/>
      <c r="D11" s="32"/>
      <c r="E11" s="14"/>
    </row>
    <row r="12" spans="1:5" ht="18" customHeight="1">
      <c r="A12" s="53" t="s">
        <v>25</v>
      </c>
      <c r="B12" s="53">
        <v>99</v>
      </c>
      <c r="C12" s="54"/>
      <c r="D12" s="32"/>
      <c r="E12" s="14"/>
    </row>
    <row r="13" spans="1:5" ht="18" customHeight="1">
      <c r="A13" s="14" t="s">
        <v>5</v>
      </c>
      <c r="B13" s="14">
        <v>587</v>
      </c>
      <c r="C13" s="55" t="s">
        <v>42</v>
      </c>
      <c r="D13" s="32"/>
      <c r="E13" s="14">
        <f>SUM(B13:B14)</f>
        <v>1391</v>
      </c>
    </row>
    <row r="14" spans="1:5" ht="18" customHeight="1">
      <c r="A14" s="15" t="s">
        <v>21</v>
      </c>
      <c r="B14" s="15">
        <v>804</v>
      </c>
      <c r="C14" s="33"/>
      <c r="D14" s="33"/>
      <c r="E14" s="15"/>
    </row>
    <row r="15" spans="1:5" ht="18" customHeight="1">
      <c r="A15" s="2" t="s">
        <v>12</v>
      </c>
      <c r="B15" s="2">
        <v>371</v>
      </c>
      <c r="C15" s="20" t="s">
        <v>33</v>
      </c>
      <c r="D15" s="20" t="s">
        <v>52</v>
      </c>
      <c r="E15" s="2">
        <f>SUM(B15:B18)</f>
        <v>1889</v>
      </c>
    </row>
    <row r="16" spans="1:5" ht="18" customHeight="1">
      <c r="A16" s="3" t="s">
        <v>17</v>
      </c>
      <c r="B16" s="3">
        <v>392</v>
      </c>
      <c r="C16" s="42" t="s">
        <v>47</v>
      </c>
      <c r="D16" s="45" t="s">
        <v>55</v>
      </c>
      <c r="E16" s="3"/>
    </row>
    <row r="17" spans="1:5" ht="18" customHeight="1">
      <c r="A17" s="56" t="s">
        <v>4</v>
      </c>
      <c r="B17" s="56">
        <v>660</v>
      </c>
      <c r="C17" s="57"/>
      <c r="D17" s="21"/>
      <c r="E17" s="3"/>
    </row>
    <row r="18" spans="1:5" ht="18" customHeight="1">
      <c r="A18" s="3" t="s">
        <v>13</v>
      </c>
      <c r="B18" s="3">
        <v>466</v>
      </c>
      <c r="C18" s="42" t="s">
        <v>48</v>
      </c>
      <c r="D18" s="21"/>
      <c r="E18" s="3">
        <f>SUM(B18:B19)</f>
        <v>1622</v>
      </c>
    </row>
    <row r="19" spans="1:5" ht="18" customHeight="1">
      <c r="A19" s="4" t="s">
        <v>35</v>
      </c>
      <c r="B19" s="4">
        <v>1156</v>
      </c>
      <c r="C19" s="22"/>
      <c r="D19" s="22"/>
      <c r="E19" s="4"/>
    </row>
    <row r="20" spans="1:5" ht="18" customHeight="1">
      <c r="A20" s="5" t="s">
        <v>36</v>
      </c>
      <c r="B20" s="5">
        <v>994</v>
      </c>
      <c r="C20" s="23" t="s">
        <v>33</v>
      </c>
      <c r="D20" s="23" t="s">
        <v>52</v>
      </c>
      <c r="E20" s="5">
        <f>SUM(B20:B21)</f>
        <v>1454</v>
      </c>
    </row>
    <row r="21" spans="1:5" ht="18" customHeight="1">
      <c r="A21" s="58" t="s">
        <v>1</v>
      </c>
      <c r="B21" s="58">
        <v>460</v>
      </c>
      <c r="C21" s="59" t="s">
        <v>43</v>
      </c>
      <c r="D21" s="45" t="s">
        <v>56</v>
      </c>
      <c r="E21" s="6"/>
    </row>
    <row r="22" spans="1:5" ht="18" customHeight="1">
      <c r="A22" s="6" t="s">
        <v>9</v>
      </c>
      <c r="B22" s="6">
        <v>1483</v>
      </c>
      <c r="C22" s="41" t="s">
        <v>44</v>
      </c>
      <c r="D22" s="24"/>
      <c r="E22" s="6">
        <f>B22</f>
        <v>1483</v>
      </c>
    </row>
    <row r="23" spans="1:5" ht="18" customHeight="1">
      <c r="A23" s="7" t="s">
        <v>26</v>
      </c>
      <c r="B23" s="7">
        <v>170</v>
      </c>
      <c r="C23" s="25" t="s">
        <v>33</v>
      </c>
      <c r="D23" s="25" t="s">
        <v>52</v>
      </c>
      <c r="E23" s="7">
        <f>SUM(B23:B28)</f>
        <v>2401</v>
      </c>
    </row>
    <row r="24" spans="1:5" ht="18" customHeight="1">
      <c r="A24" s="8" t="s">
        <v>19</v>
      </c>
      <c r="B24" s="8">
        <v>631</v>
      </c>
      <c r="C24" s="40" t="s">
        <v>57</v>
      </c>
      <c r="D24" s="45" t="s">
        <v>59</v>
      </c>
      <c r="E24" s="8"/>
    </row>
    <row r="25" spans="1:5" ht="18" customHeight="1">
      <c r="A25" s="8" t="s">
        <v>16</v>
      </c>
      <c r="B25" s="8">
        <v>368</v>
      </c>
      <c r="C25" s="26"/>
      <c r="D25" s="26"/>
      <c r="E25" s="8"/>
    </row>
    <row r="26" spans="1:5" ht="18" customHeight="1">
      <c r="A26" s="8" t="s">
        <v>15</v>
      </c>
      <c r="B26" s="8">
        <v>453</v>
      </c>
      <c r="C26" s="26"/>
      <c r="D26" s="26"/>
      <c r="E26" s="8"/>
    </row>
    <row r="27" spans="1:5" ht="18" customHeight="1">
      <c r="A27" s="8" t="s">
        <v>14</v>
      </c>
      <c r="B27" s="8">
        <v>695</v>
      </c>
      <c r="C27" s="46"/>
      <c r="D27" s="26"/>
      <c r="E27" s="8"/>
    </row>
    <row r="28" spans="1:5" ht="18" customHeight="1">
      <c r="A28" s="60" t="s">
        <v>37</v>
      </c>
      <c r="B28" s="60">
        <v>84</v>
      </c>
      <c r="C28" s="61"/>
      <c r="D28" s="26"/>
      <c r="E28" s="8"/>
    </row>
    <row r="29" spans="1:5" ht="18" customHeight="1">
      <c r="A29" s="8" t="s">
        <v>3</v>
      </c>
      <c r="B29" s="8">
        <v>650</v>
      </c>
      <c r="C29" s="62" t="s">
        <v>58</v>
      </c>
      <c r="D29" s="26"/>
      <c r="E29" s="8">
        <f>SUM(B29:B33)</f>
        <v>1428</v>
      </c>
    </row>
    <row r="30" spans="1:5" ht="18" customHeight="1">
      <c r="A30" s="8" t="s">
        <v>11</v>
      </c>
      <c r="B30" s="8">
        <v>131</v>
      </c>
      <c r="C30" s="26"/>
      <c r="D30" s="26"/>
      <c r="E30" s="8"/>
    </row>
    <row r="31" spans="1:5" ht="18" customHeight="1">
      <c r="A31" s="8" t="s">
        <v>24</v>
      </c>
      <c r="B31" s="8">
        <v>165</v>
      </c>
      <c r="C31" s="26"/>
      <c r="D31" s="26"/>
      <c r="E31" s="8"/>
    </row>
    <row r="32" spans="1:5" ht="18" customHeight="1">
      <c r="A32" s="8" t="s">
        <v>10</v>
      </c>
      <c r="B32" s="8">
        <v>173</v>
      </c>
      <c r="C32" s="26"/>
      <c r="D32" s="26"/>
      <c r="E32" s="8"/>
    </row>
    <row r="33" spans="1:5" ht="18" customHeight="1">
      <c r="A33" s="9" t="s">
        <v>27</v>
      </c>
      <c r="B33" s="9">
        <v>309</v>
      </c>
      <c r="C33" s="27"/>
      <c r="D33" s="27"/>
      <c r="E33" s="9"/>
    </row>
    <row r="34" spans="1:5" ht="18" customHeight="1">
      <c r="A34" s="16" t="s">
        <v>7</v>
      </c>
      <c r="B34" s="16">
        <v>542</v>
      </c>
      <c r="C34" s="34" t="s">
        <v>49</v>
      </c>
      <c r="D34" s="34" t="s">
        <v>50</v>
      </c>
      <c r="E34" s="16">
        <v>1586</v>
      </c>
    </row>
    <row r="35" spans="1:5" ht="18" customHeight="1">
      <c r="A35" s="17" t="s">
        <v>22</v>
      </c>
      <c r="B35" s="17">
        <v>155</v>
      </c>
      <c r="C35" s="37" t="s">
        <v>51</v>
      </c>
      <c r="D35" s="45" t="s">
        <v>60</v>
      </c>
      <c r="E35" s="17"/>
    </row>
    <row r="36" spans="1:5" ht="18" customHeight="1">
      <c r="A36" s="17" t="s">
        <v>45</v>
      </c>
      <c r="B36" s="17">
        <v>261</v>
      </c>
      <c r="C36" s="35"/>
      <c r="D36" s="35"/>
      <c r="E36" s="47"/>
    </row>
    <row r="37" spans="1:5" ht="18" customHeight="1">
      <c r="A37" s="17" t="s">
        <v>46</v>
      </c>
      <c r="B37" s="17">
        <v>225</v>
      </c>
      <c r="C37" s="18"/>
      <c r="D37" s="18"/>
      <c r="E37" s="47"/>
    </row>
    <row r="38" spans="1:5" ht="18" customHeight="1">
      <c r="A38" s="17" t="s">
        <v>23</v>
      </c>
      <c r="B38" s="17">
        <v>403</v>
      </c>
      <c r="C38" s="37"/>
      <c r="D38" s="18"/>
      <c r="E38" s="17"/>
    </row>
    <row r="39" spans="1:5" ht="18" customHeight="1">
      <c r="A39" s="19" t="s">
        <v>38</v>
      </c>
      <c r="B39" s="19"/>
      <c r="C39" s="36"/>
      <c r="D39" s="36"/>
      <c r="E39" s="19"/>
    </row>
  </sheetData>
  <mergeCells count="4">
    <mergeCell ref="E3:E4"/>
    <mergeCell ref="A3:A4"/>
    <mergeCell ref="A1:E1"/>
    <mergeCell ref="A2:E2"/>
  </mergeCells>
  <phoneticPr fontId="18" type="noConversion"/>
  <printOptions horizont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2021下测试安排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yirui</dc:creator>
  <cp:lastModifiedBy>Micorosoft</cp:lastModifiedBy>
  <cp:lastPrinted>2021-09-08T15:41:12Z</cp:lastPrinted>
  <dcterms:created xsi:type="dcterms:W3CDTF">2021-02-26T04:18:52Z</dcterms:created>
  <dcterms:modified xsi:type="dcterms:W3CDTF">2021-09-08T15:43:33Z</dcterms:modified>
</cp:coreProperties>
</file>